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showHorizontalScroll="0" showVerticalScroll="0" xWindow="120" yWindow="75" windowWidth="15120" windowHeight="7755" activeTab="0"/>
  </bookViews>
  <sheets>
    <sheet name="Factura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<sst xmlns="http://schemas.openxmlformats.org/spreadsheetml/2006/main" count="25" uniqueCount="24">
  <si>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Lectura Anterior</t>
  </si>
  <si>
    <t>Lectura Actual</t>
  </si>
  <si>
    <t>Facturación por potencia</t>
  </si>
  <si>
    <t>Meses</t>
  </si>
  <si>
    <t>Coste del Alquiler del equipo de medida (0.57 por mes</t>
  </si>
  <si>
    <t>620 kwh de Consumo X  0.112348 €</t>
  </si>
  <si>
    <t>Facturación por el consumo (consumo por el precio fijo)</t>
  </si>
  <si>
    <t>3.3 kw  contratados X nº meses X 1.642112</t>
  </si>
  <si>
    <t xml:space="preserve">Consumo </t>
  </si>
  <si>
    <t>Nº Meses</t>
  </si>
  <si>
    <t>Importe €</t>
  </si>
  <si>
    <t>Facturación por potencia (potencia contratada X precio que se le da al KW)</t>
  </si>
  <si>
    <t>Precio fijos</t>
  </si>
  <si>
    <t>Potencia contratada (kw)</t>
  </si>
  <si>
    <t>P. contratada</t>
  </si>
  <si>
    <t xml:space="preserve">IVA </t>
  </si>
  <si>
    <t>(75.08 € X 1.015113 ) X 4,864%</t>
  </si>
  <si>
    <t>IVA potencia, consumo  y alquiler 16% de IVA</t>
  </si>
  <si>
    <t>16% IVA: coste del servicio, facturación por potencia, impuesto especial, y alquiler</t>
  </si>
  <si>
    <t>Facturación por consumo                                              (precio fijo por el consumo)</t>
  </si>
  <si>
    <t>Impuesto especial sobre electricidad             (consumo y potencia contratada)</t>
  </si>
  <si>
    <t>Alquiler</t>
  </si>
  <si>
    <t>Impuesto especial sobre electricidad (suma del consumo más potencia contratada)</t>
  </si>
  <si>
    <t>total Factura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</si>
</sst>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%"/>
    <numFmt numFmtId="165" formatCode="#,##0.00000"/>
    <numFmt numFmtId="166" formatCode="#,##0.0000"/>
    <numFmt numFmtId="167" formatCode="#,##0.00\ &quot;€&quot;"/>
    <numFmt numFmtId="168" formatCode="_-* #,##0.000000\ &quot;€&quot;_-;\-* #,##0.000000\ &quot;€&quot;_-;_-* &quot;-&quot;??????\ &quot;€&quot;_-;_-@_-"/>
    <numFmt numFmtId="169" formatCode="#,##0.0000000\ &quot;€&quot;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55"/>
      <name val="Calibri"/>
      <family val="2"/>
    </font>
    <font>
      <sz val="8"/>
      <color indexed="55"/>
      <name val="Calibri"/>
      <family val="2"/>
    </font>
    <font>
      <b/>
      <sz val="8"/>
      <color indexed="55"/>
      <name val="Calibri"/>
      <family val="2"/>
    </font>
    <font>
      <b/>
      <sz val="11"/>
      <color indexed="55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9"/>
      <name val="OCR A Extended"/>
      <family val="3"/>
    </font>
    <font>
      <u val="single"/>
      <sz val="8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FF00"/>
      <name val="Calibri"/>
      <family val="2"/>
    </font>
    <font>
      <sz val="11"/>
      <color theme="0" tint="-0.24997000396251678"/>
      <name val="Calibri"/>
      <family val="2"/>
    </font>
    <font>
      <sz val="8"/>
      <color theme="0" tint="-0.3499799966812134"/>
      <name val="Calibri"/>
      <family val="2"/>
    </font>
    <font>
      <b/>
      <sz val="8"/>
      <color theme="0" tint="-0.3499799966812134"/>
      <name val="Calibri"/>
      <family val="2"/>
    </font>
    <font>
      <b/>
      <sz val="11"/>
      <color rgb="FFC00000"/>
      <name val="Calibri"/>
      <family val="2"/>
    </font>
    <font>
      <u val="single"/>
      <sz val="8"/>
      <color theme="0"/>
      <name val="Calibri"/>
      <family val="2"/>
    </font>
    <font>
      <b/>
      <sz val="11"/>
      <color theme="0"/>
      <name val="OCR A Extended"/>
      <family val="3"/>
    </font>
    <font>
      <b/>
      <sz val="11"/>
      <color theme="0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>
        <color theme="0" tint="-0.149959996342659"/>
      </left>
      <right style="thick">
        <color theme="0" tint="-0.14993000030517578"/>
      </right>
      <top style="thick">
        <color theme="0" tint="-0.14993000030517578"/>
      </top>
      <bottom style="thick">
        <color theme="0" tint="-0.14993000030517578"/>
      </bottom>
    </border>
    <border>
      <left style="thick">
        <color theme="0" tint="-0.14993000030517578"/>
      </left>
      <right style="thick">
        <color theme="0" tint="-0.14990000426769257"/>
      </right>
      <top style="thick">
        <color theme="0" tint="-0.14990000426769257"/>
      </top>
      <bottom style="thick">
        <color theme="0" tint="-0.14990000426769257"/>
      </bottom>
    </border>
    <border>
      <left style="thick">
        <color theme="0" tint="-0.14990000426769257"/>
      </left>
      <right style="thick">
        <color theme="0" tint="-0.14986999332904816"/>
      </right>
      <top style="thick">
        <color theme="0" tint="-0.14986999332904816"/>
      </top>
      <bottom style="thick">
        <color theme="0" tint="-0.14986999332904816"/>
      </bottom>
    </border>
    <border>
      <left style="thick">
        <color theme="0" tint="-0.14986999332904816"/>
      </left>
      <right style="thick">
        <color theme="0" tint="-0.14983999729156494"/>
      </right>
      <top style="thick">
        <color theme="0" tint="-0.14983999729156494"/>
      </top>
      <bottom style="thick">
        <color theme="0" tint="-0.14983999729156494"/>
      </bottom>
    </border>
    <border>
      <left style="thin"/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ck">
        <color theme="0" tint="-0.149959996342659"/>
      </left>
      <right>
        <color indexed="63"/>
      </right>
      <top style="thick">
        <color theme="0" tint="-0.149959996342659"/>
      </top>
      <bottom style="thick">
        <color theme="0" tint="-0.149959996342659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ck">
        <color theme="0" tint="-0.149959996342659"/>
      </right>
      <top style="thick">
        <color theme="0" tint="-0.149959996342659"/>
      </top>
      <bottom style="thick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48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4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9" fontId="31" fillId="34" borderId="13" xfId="0" applyNumberFormat="1" applyFont="1" applyFill="1" applyBorder="1" applyAlignment="1">
      <alignment horizontal="left"/>
    </xf>
    <xf numFmtId="167" fontId="50" fillId="35" borderId="14" xfId="0" applyNumberFormat="1" applyFont="1" applyFill="1" applyBorder="1" applyAlignment="1">
      <alignment horizontal="center"/>
    </xf>
    <xf numFmtId="167" fontId="51" fillId="35" borderId="15" xfId="0" applyNumberFormat="1" applyFont="1" applyFill="1" applyBorder="1" applyAlignment="1">
      <alignment horizontal="center"/>
    </xf>
    <xf numFmtId="167" fontId="47" fillId="36" borderId="16" xfId="0" applyNumberFormat="1" applyFont="1" applyFill="1" applyBorder="1" applyAlignment="1">
      <alignment horizontal="right"/>
    </xf>
    <xf numFmtId="167" fontId="47" fillId="36" borderId="17" xfId="0" applyNumberFormat="1" applyFont="1" applyFill="1" applyBorder="1" applyAlignment="1">
      <alignment horizontal="right"/>
    </xf>
    <xf numFmtId="167" fontId="31" fillId="34" borderId="18" xfId="0" applyNumberFormat="1" applyFont="1" applyFill="1" applyBorder="1" applyAlignment="1">
      <alignment horizontal="right"/>
    </xf>
    <xf numFmtId="167" fontId="47" fillId="36" borderId="16" xfId="0" applyNumberFormat="1" applyFont="1" applyFill="1" applyBorder="1" applyAlignment="1" applyProtection="1">
      <alignment horizontal="right"/>
      <protection/>
    </xf>
    <xf numFmtId="1" fontId="49" fillId="0" borderId="19" xfId="0" applyNumberFormat="1" applyFont="1" applyBorder="1" applyAlignment="1" applyProtection="1">
      <alignment horizontal="center"/>
      <protection/>
    </xf>
    <xf numFmtId="0" fontId="31" fillId="34" borderId="20" xfId="0" applyFont="1" applyFill="1" applyBorder="1" applyAlignment="1">
      <alignment horizontal="center"/>
    </xf>
    <xf numFmtId="0" fontId="31" fillId="34" borderId="21" xfId="0" applyFont="1" applyFill="1" applyBorder="1" applyAlignment="1">
      <alignment horizontal="center"/>
    </xf>
    <xf numFmtId="0" fontId="31" fillId="34" borderId="22" xfId="0" applyFont="1" applyFill="1" applyBorder="1" applyAlignment="1">
      <alignment horizontal="center"/>
    </xf>
    <xf numFmtId="0" fontId="31" fillId="34" borderId="23" xfId="0" applyFont="1" applyFill="1" applyBorder="1" applyAlignment="1">
      <alignment horizontal="center"/>
    </xf>
    <xf numFmtId="3" fontId="52" fillId="0" borderId="24" xfId="0" applyNumberFormat="1" applyFont="1" applyFill="1" applyBorder="1" applyAlignment="1" applyProtection="1">
      <alignment horizontal="center"/>
      <protection locked="0"/>
    </xf>
    <xf numFmtId="3" fontId="52" fillId="0" borderId="25" xfId="0" applyNumberFormat="1" applyFont="1" applyFill="1" applyBorder="1" applyAlignment="1" applyProtection="1">
      <alignment horizontal="center"/>
      <protection/>
    </xf>
    <xf numFmtId="1" fontId="52" fillId="0" borderId="26" xfId="0" applyNumberFormat="1" applyFont="1" applyFill="1" applyBorder="1" applyAlignment="1" applyProtection="1">
      <alignment horizontal="center" vertical="top"/>
      <protection locked="0"/>
    </xf>
    <xf numFmtId="2" fontId="52" fillId="0" borderId="27" xfId="0" applyNumberFormat="1" applyFont="1" applyFill="1" applyBorder="1" applyAlignment="1" applyProtection="1">
      <alignment horizontal="center"/>
      <protection locked="0"/>
    </xf>
    <xf numFmtId="167" fontId="25" fillId="36" borderId="28" xfId="0" applyNumberFormat="1" applyFont="1" applyFill="1" applyBorder="1" applyAlignment="1">
      <alignment horizontal="right"/>
    </xf>
    <xf numFmtId="167" fontId="25" fillId="36" borderId="29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53" fillId="0" borderId="0" xfId="45" applyFont="1" applyFill="1" applyAlignment="1" applyProtection="1">
      <alignment/>
      <protection/>
    </xf>
    <xf numFmtId="0" fontId="0" fillId="14" borderId="0" xfId="0" applyFill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54" fillId="37" borderId="30" xfId="0" applyFont="1" applyFill="1" applyBorder="1" applyAlignment="1">
      <alignment horizontal="right" wrapText="1"/>
    </xf>
    <xf numFmtId="0" fontId="31" fillId="37" borderId="31" xfId="0" applyFont="1" applyFill="1" applyBorder="1" applyAlignment="1">
      <alignment wrapText="1"/>
    </xf>
    <xf numFmtId="0" fontId="0" fillId="0" borderId="0" xfId="0" applyAlignment="1" applyProtection="1">
      <alignment horizontal="center" wrapText="1"/>
      <protection locked="0"/>
    </xf>
    <xf numFmtId="0" fontId="48" fillId="33" borderId="3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2" xfId="0" applyFont="1" applyBorder="1" applyAlignment="1" applyProtection="1">
      <alignment horizontal="center" wrapText="1"/>
      <protection/>
    </xf>
    <xf numFmtId="0" fontId="0" fillId="0" borderId="34" xfId="0" applyBorder="1" applyAlignment="1" applyProtection="1">
      <alignment wrapText="1"/>
      <protection/>
    </xf>
    <xf numFmtId="9" fontId="48" fillId="33" borderId="35" xfId="0" applyNumberFormat="1" applyFont="1" applyFill="1" applyBorder="1" applyAlignment="1">
      <alignment horizontal="center" wrapText="1"/>
    </xf>
    <xf numFmtId="0" fontId="48" fillId="33" borderId="10" xfId="0" applyFont="1" applyFill="1" applyBorder="1" applyAlignment="1">
      <alignment wrapText="1"/>
    </xf>
    <xf numFmtId="0" fontId="31" fillId="33" borderId="32" xfId="0" applyFont="1" applyFill="1" applyBorder="1" applyAlignment="1">
      <alignment horizontal="center" wrapText="1"/>
    </xf>
    <xf numFmtId="2" fontId="27" fillId="0" borderId="32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Border="1" applyAlignment="1">
      <alignment wrapText="1"/>
    </xf>
    <xf numFmtId="0" fontId="31" fillId="34" borderId="36" xfId="0" applyFont="1" applyFill="1" applyBorder="1" applyAlignment="1">
      <alignment horizontal="center" wrapText="1"/>
    </xf>
    <xf numFmtId="0" fontId="31" fillId="34" borderId="20" xfId="0" applyFont="1" applyFill="1" applyBorder="1" applyAlignment="1">
      <alignment wrapText="1"/>
    </xf>
    <xf numFmtId="0" fontId="0" fillId="0" borderId="32" xfId="0" applyFont="1" applyBorder="1" applyAlignment="1">
      <alignment horizontal="center" wrapText="1"/>
    </xf>
    <xf numFmtId="167" fontId="0" fillId="0" borderId="32" xfId="0" applyNumberFormat="1" applyFont="1" applyBorder="1" applyAlignment="1" applyProtection="1">
      <alignment horizontal="center" wrapText="1"/>
      <protection/>
    </xf>
    <xf numFmtId="3" fontId="52" fillId="0" borderId="37" xfId="0" applyNumberFormat="1" applyFont="1" applyFill="1" applyBorder="1" applyAlignment="1" applyProtection="1">
      <alignment horizontal="center" wrapText="1"/>
      <protection locked="0"/>
    </xf>
    <xf numFmtId="0" fontId="26" fillId="14" borderId="16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7" fillId="14" borderId="0" xfId="0" applyFont="1" applyFill="1" applyAlignment="1" applyProtection="1">
      <alignment horizontal="center" wrapText="1"/>
      <protection locked="0"/>
    </xf>
    <xf numFmtId="168" fontId="55" fillId="0" borderId="33" xfId="0" applyNumberFormat="1" applyFont="1" applyBorder="1" applyAlignment="1" applyProtection="1">
      <alignment horizontal="center" vertical="center"/>
      <protection locked="0"/>
    </xf>
    <xf numFmtId="169" fontId="55" fillId="0" borderId="12" xfId="0" applyNumberFormat="1" applyFont="1" applyBorder="1" applyAlignment="1" applyProtection="1">
      <alignment horizontal="right"/>
      <protection locked="0"/>
    </xf>
    <xf numFmtId="164" fontId="49" fillId="0" borderId="12" xfId="0" applyNumberFormat="1" applyFont="1" applyBorder="1" applyAlignment="1" applyProtection="1">
      <alignment horizontal="right"/>
      <protection locked="0"/>
    </xf>
    <xf numFmtId="0" fontId="49" fillId="0" borderId="11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85725</xdr:rowOff>
    </xdr:from>
    <xdr:to>
      <xdr:col>0</xdr:col>
      <xdr:colOff>1466850</xdr:colOff>
      <xdr:row>1</xdr:row>
      <xdr:rowOff>133350</xdr:rowOff>
    </xdr:to>
    <xdr:sp>
      <xdr:nvSpPr>
        <xdr:cNvPr id="1" name="1 Pentágono"/>
        <xdr:cNvSpPr>
          <a:spLocks/>
        </xdr:cNvSpPr>
      </xdr:nvSpPr>
      <xdr:spPr>
        <a:xfrm>
          <a:off x="523875" y="295275"/>
          <a:ext cx="942975" cy="47625"/>
        </a:xfrm>
        <a:prstGeom prst="homePlate">
          <a:avLst>
            <a:gd name="adj" fmla="val 47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9525</xdr:rowOff>
    </xdr:from>
    <xdr:to>
      <xdr:col>1</xdr:col>
      <xdr:colOff>0</xdr:colOff>
      <xdr:row>2</xdr:row>
      <xdr:rowOff>152400</xdr:rowOff>
    </xdr:to>
    <xdr:sp>
      <xdr:nvSpPr>
        <xdr:cNvPr id="2" name="2 Llamada de flecha a la derecha"/>
        <xdr:cNvSpPr>
          <a:spLocks/>
        </xdr:cNvSpPr>
      </xdr:nvSpPr>
      <xdr:spPr>
        <a:xfrm>
          <a:off x="238125" y="9525"/>
          <a:ext cx="1228725" cy="581025"/>
        </a:xfrm>
        <a:prstGeom prst="rightArrowCallout">
          <a:avLst>
            <a:gd name="adj1" fmla="val 14976"/>
            <a:gd name="adj2" fmla="val 38370"/>
          </a:avLst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Introduce datos actuales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PageLayoutView="0" workbookViewId="0" topLeftCell="A1">
      <selection activeCell="H12" sqref="H12"/>
    </sheetView>
  </sheetViews>
  <sheetFormatPr defaultColWidth="11.421875" defaultRowHeight="15"/>
  <cols>
    <col min="1" max="1" width="22.00390625" style="28" customWidth="1"/>
    <col min="2" max="2" width="16.421875" style="0" customWidth="1"/>
    <col min="3" max="3" width="16.57421875" style="1" customWidth="1"/>
    <col min="4" max="4" width="13.57421875" style="1" customWidth="1"/>
    <col min="5" max="5" width="22.57421875" style="2" bestFit="1" customWidth="1"/>
    <col min="6" max="6" width="12.00390625" style="3" customWidth="1"/>
    <col min="7" max="7" width="12.57421875" style="27" bestFit="1" customWidth="1"/>
    <col min="8" max="8" width="33.00390625" style="0" customWidth="1"/>
  </cols>
  <sheetData>
    <row r="1" spans="2:7" ht="16.5" thickBot="1" thickTop="1">
      <c r="B1" s="48" t="s">
        <v>0</v>
      </c>
      <c r="C1" s="49"/>
      <c r="D1" s="17" t="s">
        <v>1</v>
      </c>
      <c r="E1" s="18" t="s">
        <v>8</v>
      </c>
      <c r="F1" s="19" t="s">
        <v>9</v>
      </c>
      <c r="G1" s="20" t="s">
        <v>14</v>
      </c>
    </row>
    <row r="2" spans="2:7" ht="18" customHeight="1" thickBot="1" thickTop="1">
      <c r="B2" s="52">
        <v>12091</v>
      </c>
      <c r="C2" s="60"/>
      <c r="D2" s="21">
        <v>12711</v>
      </c>
      <c r="E2" s="22">
        <f>D2-B2</f>
        <v>620</v>
      </c>
      <c r="F2" s="23">
        <v>1</v>
      </c>
      <c r="G2" s="24">
        <v>3.3</v>
      </c>
    </row>
    <row r="3" spans="1:6" ht="15.75" customHeight="1" thickBot="1" thickTop="1">
      <c r="A3" s="29"/>
      <c r="B3" s="45" t="s">
        <v>2</v>
      </c>
      <c r="C3" s="37"/>
      <c r="D3" s="37"/>
      <c r="E3" s="38"/>
      <c r="F3" s="53" t="s">
        <v>10</v>
      </c>
    </row>
    <row r="4" spans="1:6" ht="15" customHeight="1" thickBot="1">
      <c r="A4" s="29"/>
      <c r="B4" s="36" t="s">
        <v>13</v>
      </c>
      <c r="C4" s="37"/>
      <c r="D4" s="4" t="s">
        <v>3</v>
      </c>
      <c r="E4" s="8" t="s">
        <v>12</v>
      </c>
      <c r="F4" s="54"/>
    </row>
    <row r="5" spans="2:6" ht="15">
      <c r="B5" s="46">
        <f>G2</f>
        <v>3.3</v>
      </c>
      <c r="C5" s="47"/>
      <c r="D5" s="6">
        <f>F2</f>
        <v>1</v>
      </c>
      <c r="E5" s="56">
        <v>1.642112</v>
      </c>
      <c r="F5" s="12">
        <f>B5*D5*E5</f>
        <v>5.4189696</v>
      </c>
    </row>
    <row r="6" spans="1:6" ht="15" customHeight="1">
      <c r="A6" s="30"/>
      <c r="B6" s="36" t="s">
        <v>19</v>
      </c>
      <c r="C6" s="37"/>
      <c r="D6" s="37"/>
      <c r="E6" s="38"/>
      <c r="F6" s="12"/>
    </row>
    <row r="7" spans="2:6" ht="15">
      <c r="B7" s="50">
        <f>E2</f>
        <v>620</v>
      </c>
      <c r="C7" s="40"/>
      <c r="D7" s="5">
        <v>0</v>
      </c>
      <c r="E7" s="57">
        <v>0.1123468</v>
      </c>
      <c r="F7" s="12">
        <f>(B7+D7)*E7</f>
        <v>69.655016</v>
      </c>
    </row>
    <row r="8" spans="2:6" ht="15" customHeight="1">
      <c r="B8" s="36" t="s">
        <v>20</v>
      </c>
      <c r="C8" s="37"/>
      <c r="D8" s="37"/>
      <c r="E8" s="38"/>
      <c r="F8" s="12"/>
    </row>
    <row r="9" spans="2:6" ht="15">
      <c r="B9" s="51">
        <f>ROUNDUP(F5+F7,2)</f>
        <v>75.08</v>
      </c>
      <c r="C9" s="42"/>
      <c r="D9" s="59">
        <v>1.05113</v>
      </c>
      <c r="E9" s="58">
        <v>0.04864</v>
      </c>
      <c r="F9" s="15">
        <f>B9*D9*E9</f>
        <v>3.838612397056</v>
      </c>
    </row>
    <row r="10" spans="2:6" ht="15" customHeight="1">
      <c r="B10" s="36" t="s">
        <v>4</v>
      </c>
      <c r="C10" s="37"/>
      <c r="D10" s="37"/>
      <c r="E10" s="38"/>
      <c r="F10" s="12"/>
    </row>
    <row r="11" spans="2:6" ht="15">
      <c r="B11" s="39" t="s">
        <v>21</v>
      </c>
      <c r="C11" s="40"/>
      <c r="D11" s="7" t="s">
        <v>3</v>
      </c>
      <c r="E11" s="7"/>
      <c r="F11" s="12"/>
    </row>
    <row r="12" spans="2:6" ht="15">
      <c r="B12" s="41">
        <v>0.57</v>
      </c>
      <c r="C12" s="42"/>
      <c r="D12" s="16">
        <f>D5</f>
        <v>1</v>
      </c>
      <c r="E12" s="16"/>
      <c r="F12" s="15">
        <f>D12*B12</f>
        <v>0.57</v>
      </c>
    </row>
    <row r="13" spans="2:6" ht="15.75" thickBot="1">
      <c r="B13" s="43" t="s">
        <v>17</v>
      </c>
      <c r="C13" s="44"/>
      <c r="D13" s="44"/>
      <c r="E13" s="44"/>
      <c r="F13" s="13"/>
    </row>
    <row r="14" spans="2:6" ht="15.75" thickBot="1">
      <c r="B14" s="14" t="s">
        <v>15</v>
      </c>
      <c r="C14" s="9">
        <v>0.16</v>
      </c>
      <c r="D14" s="10">
        <f>ROUNDUP(SUM(F5:F11),2)</f>
        <v>78.92</v>
      </c>
      <c r="E14" s="11">
        <f>F12</f>
        <v>0.57</v>
      </c>
      <c r="F14" s="25">
        <f>(D14+E14)*16%</f>
        <v>12.718399999999999</v>
      </c>
    </row>
    <row r="15" spans="2:6" ht="15.75" customHeight="1" thickBot="1">
      <c r="B15" s="33" t="s">
        <v>23</v>
      </c>
      <c r="C15" s="34"/>
      <c r="D15" s="34"/>
      <c r="E15" s="34"/>
      <c r="F15" s="26">
        <f>ROUNDUP(SUM(F4:F14),2)</f>
        <v>92.21000000000001</v>
      </c>
    </row>
    <row r="16" spans="2:6" ht="15" customHeight="1" thickTop="1">
      <c r="B16" s="55" t="s">
        <v>11</v>
      </c>
      <c r="C16" s="32"/>
      <c r="D16" s="32"/>
      <c r="E16" s="32"/>
      <c r="F16" s="32"/>
    </row>
    <row r="17" spans="2:6" ht="15" customHeight="1">
      <c r="B17" s="35" t="s">
        <v>7</v>
      </c>
      <c r="C17" s="32"/>
      <c r="D17" s="32"/>
      <c r="E17" s="32"/>
      <c r="F17" s="32"/>
    </row>
    <row r="18" spans="2:6" ht="15" customHeight="1">
      <c r="B18" s="31" t="s">
        <v>6</v>
      </c>
      <c r="C18" s="32"/>
      <c r="D18" s="32"/>
      <c r="E18" s="32"/>
      <c r="F18" s="32"/>
    </row>
    <row r="19" spans="2:6" ht="15" customHeight="1">
      <c r="B19" s="35" t="s">
        <v>5</v>
      </c>
      <c r="C19" s="32"/>
      <c r="D19" s="32"/>
      <c r="E19" s="32"/>
      <c r="F19" s="32"/>
    </row>
    <row r="20" spans="2:6" ht="15" customHeight="1">
      <c r="B20" s="31" t="s">
        <v>22</v>
      </c>
      <c r="C20" s="32"/>
      <c r="D20" s="32"/>
      <c r="E20" s="32"/>
      <c r="F20" s="32"/>
    </row>
    <row r="21" spans="2:6" ht="15" customHeight="1">
      <c r="B21" s="35" t="s">
        <v>16</v>
      </c>
      <c r="C21" s="32"/>
      <c r="D21" s="32"/>
      <c r="E21" s="32"/>
      <c r="F21" s="32"/>
    </row>
    <row r="22" spans="2:6" ht="15" customHeight="1">
      <c r="B22" s="31" t="s">
        <v>18</v>
      </c>
      <c r="C22" s="32"/>
      <c r="D22" s="32"/>
      <c r="E22" s="32"/>
      <c r="F22" s="32"/>
    </row>
  </sheetData>
  <sheetProtection/>
  <mergeCells count="22">
    <mergeCell ref="B9:C9"/>
    <mergeCell ref="B2:C2"/>
    <mergeCell ref="F3:F4"/>
    <mergeCell ref="B16:F16"/>
    <mergeCell ref="B18:F18"/>
    <mergeCell ref="B19:F19"/>
    <mergeCell ref="B4:C4"/>
    <mergeCell ref="B3:E3"/>
    <mergeCell ref="B5:C5"/>
    <mergeCell ref="B1:C1"/>
    <mergeCell ref="B6:E6"/>
    <mergeCell ref="B8:E8"/>
    <mergeCell ref="B7:C7"/>
    <mergeCell ref="B22:F22"/>
    <mergeCell ref="B15:E15"/>
    <mergeCell ref="B17:F17"/>
    <mergeCell ref="B10:E10"/>
    <mergeCell ref="B11:C11"/>
    <mergeCell ref="B12:C12"/>
    <mergeCell ref="B13:E13"/>
    <mergeCell ref="B20:F20"/>
    <mergeCell ref="B21:F21"/>
  </mergeCells>
  <dataValidations count="16">
    <dataValidation type="custom" operator="equal" allowBlank="1" showInputMessage="1" showErrorMessage="1" sqref="F5 F9">
      <formula1>B5*D5*E5</formula1>
    </dataValidation>
    <dataValidation type="custom" operator="equal" allowBlank="1" showInputMessage="1" showErrorMessage="1" sqref="F7">
      <formula1>(B7+D7)*E7</formula1>
    </dataValidation>
    <dataValidation type="custom" operator="equal" allowBlank="1" showInputMessage="1" showErrorMessage="1" sqref="F12">
      <formula1>D12*B12</formula1>
    </dataValidation>
    <dataValidation type="custom" operator="equal" allowBlank="1" showInputMessage="1" showErrorMessage="1" sqref="F14">
      <formula1>(D14+E14)*16%</formula1>
    </dataValidation>
    <dataValidation type="custom" operator="equal" allowBlank="1" showInputMessage="1" showErrorMessage="1" sqref="F15">
      <formula1>ROUNDUP(SUM(F4:F14),2)</formula1>
    </dataValidation>
    <dataValidation type="whole" operator="equal" allowBlank="1" showInputMessage="1" showErrorMessage="1" sqref="D5">
      <formula1>F2</formula1>
    </dataValidation>
    <dataValidation type="custom" allowBlank="1" showInputMessage="1" showErrorMessage="1" sqref="E2">
      <formula1>D2-B2</formula1>
    </dataValidation>
    <dataValidation type="custom" allowBlank="1" showInputMessage="1" showErrorMessage="1" sqref="B7:C7">
      <formula1>E2</formula1>
    </dataValidation>
    <dataValidation type="custom" allowBlank="1" showInputMessage="1" showErrorMessage="1" sqref="B5">
      <formula1>G2</formula1>
    </dataValidation>
    <dataValidation errorStyle="information" type="decimal" operator="equal" allowBlank="1" showInputMessage="1" showErrorMessage="1" error="Si desea cambiar este dato, tiene que ir a menú y validación de datos. &#10;" sqref="E5">
      <formula1>1.642112</formula1>
    </dataValidation>
    <dataValidation type="decimal" operator="equal" allowBlank="1" showInputMessage="1" showErrorMessage="1" error="Si desea cambiar esta cantidad tiene que ir a menú y cambiarlo en validación de datos. " sqref="E7">
      <formula1>0.1123468</formula1>
    </dataValidation>
    <dataValidation errorStyle="information" type="decimal" operator="equal" allowBlank="1" showInputMessage="1" showErrorMessage="1" error="Si desea cambiar este dato tiene que ir a menú y validación de datos&#10;" sqref="D9">
      <formula1>1.05113</formula1>
    </dataValidation>
    <dataValidation type="custom" allowBlank="1" showInputMessage="1" showErrorMessage="1" sqref="C5">
      <formula1>#REF!</formula1>
    </dataValidation>
    <dataValidation errorStyle="information" type="textLength" operator="equal" allowBlank="1" showInputMessage="1" showErrorMessage="1" error="Si desea cambiar este dato tiene que ir a menú y validación de datos. " sqref="E9">
      <formula1>4.864%</formula1>
    </dataValidation>
    <dataValidation errorStyle="information" type="custom" operator="equal" allowBlank="1" showInputMessage="1" showErrorMessage="1" error="Si desea cambiar el dato, tiene que ir a menú y validación de datos.&#10;" sqref="B9:C9">
      <formula1>"redondear.mas (F5+F7;2)"</formula1>
    </dataValidation>
    <dataValidation type="custom" allowBlank="1" showInputMessage="1" showErrorMessage="1" sqref="D14">
      <formula1>ROUNDUP(SUM(F4:F11),2)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ignoredErrors>
    <ignoredError sqref="F15 D14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dacostabalboa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Calculo de factura electrica</dc:title>
  <dc:subject>modelo factura</dc:subject>
  <dc:creator>Dacostabalboa.es</dc:creator>
  <cp:keywords/>
  <dc:description/>
  <cp:lastModifiedBy>Cuenta limitada</cp:lastModifiedBy>
  <cp:lastPrinted>2009-03-27T17:34:56Z</cp:lastPrinted>
  <dcterms:created xsi:type="dcterms:W3CDTF">2009-03-15T19:15:51Z</dcterms:created>
  <dcterms:modified xsi:type="dcterms:W3CDTF">2009-03-27T17:54:00Z</dcterms:modified>
  <cp:category>Excel</cp:category>
  <cp:version/>
  <cp:contentType/>
  <cp:contentStatus/>
  <cp:revision>1</cp:revision>
</cp:coreProperties>
</file>